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835"/>
  </bookViews>
  <sheets>
    <sheet name="16,06,25" sheetId="6" r:id="rId1"/>
  </sheets>
  <definedNames>
    <definedName name="_xlnm.Print_Area" localSheetId="0">'16,06,25'!$A$1:$X$66</definedName>
  </definedNames>
  <calcPr calcId="145621"/>
</workbook>
</file>

<file path=xl/calcChain.xml><?xml version="1.0" encoding="utf-8"?>
<calcChain xmlns="http://schemas.openxmlformats.org/spreadsheetml/2006/main">
  <c r="S54" i="6" l="1"/>
  <c r="T54" i="6"/>
  <c r="U54" i="6"/>
  <c r="V54" i="6"/>
  <c r="W54" i="6"/>
  <c r="X54" i="6"/>
  <c r="R54" i="6"/>
  <c r="R30" i="6"/>
  <c r="R24" i="6" l="1"/>
  <c r="S30" i="6"/>
  <c r="T30" i="6"/>
  <c r="U30" i="6"/>
  <c r="V30" i="6"/>
  <c r="W30" i="6"/>
  <c r="X30" i="6"/>
  <c r="S26" i="6" l="1"/>
  <c r="T26" i="6" s="1"/>
  <c r="U26" i="6" s="1"/>
  <c r="V26" i="6" s="1"/>
  <c r="W26" i="6" s="1"/>
  <c r="X26" i="6" s="1"/>
  <c r="U24" i="6"/>
  <c r="X24" i="6" l="1"/>
  <c r="V24" i="6"/>
  <c r="T24" i="6"/>
  <c r="S24" i="6"/>
  <c r="W24" i="6"/>
</calcChain>
</file>

<file path=xl/comments1.xml><?xml version="1.0" encoding="utf-8"?>
<comments xmlns="http://schemas.openxmlformats.org/spreadsheetml/2006/main">
  <authors>
    <author>Александра В. Писарева</author>
    <author>Блинова Татьяна Николаевна</author>
  </authors>
  <commentList>
    <comment ref="R26" authorId="0">
      <text>
        <r>
          <rPr>
            <b/>
            <sz val="9"/>
            <color indexed="81"/>
            <rFont val="Tahoma"/>
            <family val="2"/>
            <charset val="204"/>
          </rPr>
          <t>Александра В. Писарева:</t>
        </r>
        <r>
          <rPr>
            <sz val="9"/>
            <color indexed="81"/>
            <rFont val="Tahoma"/>
            <family val="2"/>
            <charset val="204"/>
          </rPr>
          <t xml:space="preserve">
за 2024 год 252 158
численность размещенных</t>
        </r>
      </text>
    </comment>
    <comment ref="R27" authorId="0">
      <text>
        <r>
          <rPr>
            <b/>
            <sz val="9"/>
            <color indexed="81"/>
            <rFont val="Tahoma"/>
            <family val="2"/>
            <charset val="204"/>
          </rPr>
          <t>Александра В. Писарева:</t>
        </r>
        <r>
          <rPr>
            <sz val="9"/>
            <color indexed="81"/>
            <rFont val="Tahoma"/>
            <family val="2"/>
            <charset val="204"/>
          </rPr>
          <t xml:space="preserve">
по данным за 2024 год</t>
        </r>
      </text>
    </comment>
    <comment ref="P28" authorId="1">
      <text>
        <r>
          <rPr>
            <b/>
            <sz val="9"/>
            <color indexed="81"/>
            <rFont val="Tahoma"/>
            <family val="2"/>
            <charset val="204"/>
          </rPr>
          <t>Блинова Татьяна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Показатель стратегии</t>
        </r>
      </text>
    </comment>
    <comment ref="R28" authorId="0">
      <text>
        <r>
          <rPr>
            <b/>
            <sz val="9"/>
            <color indexed="81"/>
            <rFont val="Tahoma"/>
            <family val="2"/>
            <charset val="204"/>
          </rPr>
          <t>Александра В. Писарева:</t>
        </r>
        <r>
          <rPr>
            <sz val="9"/>
            <color indexed="81"/>
            <rFont val="Tahoma"/>
            <family val="2"/>
            <charset val="204"/>
          </rPr>
          <t xml:space="preserve">
показатель из Стратегии, за 24 г - загрузка составила 45,5%, вместе с тем в 2025 году введен турналог, возможно занижение базы по кол-чу ночевок - снижение показателя загрузки</t>
        </r>
      </text>
    </comment>
  </commentList>
</comments>
</file>

<file path=xl/sharedStrings.xml><?xml version="1.0" encoding="utf-8"?>
<sst xmlns="http://schemas.openxmlformats.org/spreadsheetml/2006/main" count="142" uniqueCount="86">
  <si>
    <t xml:space="preserve">Муниципальная программа, всего </t>
  </si>
  <si>
    <t>тыс. рублей</t>
  </si>
  <si>
    <t>человек</t>
  </si>
  <si>
    <t>единиц</t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</si>
  <si>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</si>
  <si>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</si>
  <si>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</si>
  <si>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t>%</t>
  </si>
  <si>
    <t xml:space="preserve">Задача 2 «Реализация мероприятий, направленных на продвижение туристического потенциала города Твери»
</t>
  </si>
  <si>
    <r>
      <t xml:space="preserve">Параметр 1 </t>
    </r>
    <r>
      <rPr>
        <sz val="14"/>
        <rFont val="Times New Roman"/>
        <family val="1"/>
        <charset val="204"/>
      </rPr>
      <t>«Количество оказанных туристско-информационных услуг в стационарных условиях»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</si>
  <si>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оказанных туристско-информационных услуг вне стационара»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</si>
  <si>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реализованных проектов»</t>
    </r>
  </si>
  <si>
    <t>Характеристика  муниципальной программы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</si>
  <si>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</si>
  <si>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</si>
  <si>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</si>
  <si>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</si>
  <si>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</si>
  <si>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</si>
  <si>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</si>
  <si>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</si>
  <si>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</si>
  <si>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</si>
  <si>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</si>
  <si>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</si>
  <si>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прог-рамма</t>
  </si>
  <si>
    <t>направле-ние</t>
  </si>
  <si>
    <t>тип струк-турного элемента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</si>
  <si>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</si>
  <si>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</si>
  <si>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мероприятие
(результат)</t>
  </si>
  <si>
    <t>направление расходов  (КЦСР 10 знаков)</t>
  </si>
  <si>
    <r>
      <rPr>
        <vertAlign val="superscript"/>
        <sz val="16"/>
        <rFont val="Times New Roman"/>
        <family val="1"/>
        <charset val="204"/>
      </rPr>
      <t>1</t>
    </r>
    <r>
      <rPr>
        <sz val="16"/>
        <rFont val="Times New Roman"/>
        <family val="1"/>
        <charset val="1"/>
      </rPr>
      <t xml:space="preserve"> При наличии нескольких соисполнителей, ответственных за реализацию мероприятия, графы с 1 по 15 таблицы по мероприятию не заполняются, под мероприятием таблица дополняется строками отдельно по каждому соисполнителю с заполнением граф с 1 по 15, графа 16 не заполняется</t>
    </r>
    <r>
      <rPr>
        <sz val="16"/>
        <rFont val="Times New Roman"/>
        <family val="1"/>
        <charset val="204"/>
      </rPr>
      <t>.</t>
    </r>
  </si>
  <si>
    <r>
      <rPr>
        <vertAlign val="superscript"/>
        <sz val="16"/>
        <rFont val="Times New Roman"/>
        <family val="1"/>
        <charset val="204"/>
      </rPr>
      <t>2</t>
    </r>
    <r>
      <rPr>
        <sz val="16"/>
        <rFont val="Times New Roman"/>
        <family val="1"/>
        <charset val="204"/>
      </rPr>
      <t xml:space="preserve"> Здесь и далее по качественным параметрам характеристики не указываются единицы измерения и его значения по годам реализации муниципальной программы.</t>
    </r>
  </si>
  <si>
    <t xml:space="preserve">Единица измерения (по ОКЕИ)
</t>
  </si>
  <si>
    <t>Ответственный исполнитель муниципальной программы города Твери - Департамент экономического развития администрации города Твери</t>
  </si>
  <si>
    <t>Задача 1 «Продвижение туристских ресурсов города Твери»</t>
  </si>
  <si>
    <r>
      <t xml:space="preserve">Показатель 3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</si>
  <si>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ответственный исполнитель, соисполнитель, участник муниципальной программы</t>
  </si>
  <si>
    <t>Финансовый год, предшествующий году начала реализации государственной программы, 
2025 год</t>
  </si>
  <si>
    <r>
      <t xml:space="preserve">Мероприятие 2.01 </t>
    </r>
    <r>
      <rPr>
        <sz val="14"/>
        <rFont val="Times New Roman"/>
        <family val="1"/>
        <charset val="204"/>
      </rPr>
      <t>«Создание проектов в сфере туризма»</t>
    </r>
  </si>
  <si>
    <r>
      <t xml:space="preserve">Мероприятие  2.02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</si>
  <si>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t>балл</t>
  </si>
  <si>
    <r>
      <t>Параметр 3</t>
    </r>
    <r>
      <rPr>
        <sz val="14"/>
        <rFont val="Times New Roman"/>
        <family val="1"/>
        <charset val="204"/>
      </rPr>
      <t xml:space="preserve"> «Рождественская ярмарка», 1 - выполнено / 0 - не выполнено </t>
    </r>
  </si>
  <si>
    <r>
      <t xml:space="preserve">Мероприятие 1.06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</si>
  <si>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t xml:space="preserve">«Содействие развитию туризма в городе Твери» </t>
  </si>
  <si>
    <r>
      <t>Параметр 1</t>
    </r>
    <r>
      <rPr>
        <sz val="14"/>
        <rFont val="Times New Roman"/>
        <family val="1"/>
        <charset val="204"/>
      </rPr>
      <t xml:space="preserve"> «Общегородской фестиваль «ЛЕТО», 1 - выполнено / 0 - не выполнено </t>
    </r>
  </si>
  <si>
    <r>
      <t>Параметр 2</t>
    </r>
    <r>
      <rPr>
        <sz val="14"/>
        <rFont val="Times New Roman"/>
        <family val="1"/>
        <charset val="204"/>
      </rPr>
      <t xml:space="preserve"> «Гастрономический фестиваль «ВЕРХНЕВОЛЖЬЕ», 1 - выполнено / 0 - не выполнено 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</si>
  <si>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«Рост оборота организаций по виду экономической деятельности «Деятельность гостиниц и предприятий общественного питания»</t>
    </r>
  </si>
  <si>
    <r>
      <t xml:space="preserve">1. Муниципальная программа – муниципальная программа города Твери </t>
    </r>
    <r>
      <rPr>
        <sz val="22"/>
        <rFont val="Times New Roman"/>
        <family val="1"/>
        <charset val="204"/>
      </rPr>
      <t>«Содействие развитию туризма в городе Твери».</t>
    </r>
  </si>
  <si>
    <r>
      <t xml:space="preserve">Параметр 5 </t>
    </r>
    <r>
      <rPr>
        <sz val="14"/>
        <rFont val="Times New Roman"/>
        <family val="1"/>
        <charset val="204"/>
      </rPr>
      <t xml:space="preserve"> «Количество информационно-туристических стендов, информация на которых продублирована на английском языке»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</si>
  <si>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«Разработка и изготовление презентационных материалов о городе Твери, событийных мероприятиях и объектах туристического показа»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</si>
  <si>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«Разработка туристических маршрутов», 1 - выполнено / 0 - не выполнено </t>
    </r>
  </si>
  <si>
    <r>
      <t xml:space="preserve">Мероприятие 1.04 </t>
    </r>
    <r>
      <rPr>
        <sz val="14"/>
        <rFont val="Times New Roman"/>
        <family val="1"/>
        <charset val="204"/>
      </rPr>
      <t xml:space="preserve">«Развитие промышленного туризма», 1 - выполнено / 0 - не выполнено </t>
    </r>
  </si>
  <si>
    <r>
      <t xml:space="preserve">Мероприятие 1.05 </t>
    </r>
    <r>
      <rPr>
        <sz val="14"/>
        <rFont val="Times New Roman"/>
        <family val="1"/>
        <charset val="204"/>
      </rPr>
      <t xml:space="preserve">«Взаимодействие с представителями туристической индустрии города Твери», 1 - выполнено / 0 - не выполнено </t>
    </r>
  </si>
  <si>
    <r>
      <t xml:space="preserve">Мероприятие 2.03 </t>
    </r>
    <r>
      <rPr>
        <sz val="14"/>
        <rFont val="Times New Roman"/>
        <family val="1"/>
        <charset val="204"/>
      </rPr>
      <t>«Участие в реализации событийных мероприятий в экстрим-парке «Парк приключений Павлова»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</si>
  <si>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мероприятий»</t>
    </r>
  </si>
  <si>
    <t xml:space="preserve">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</si>
  <si>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сформированных туристических маршрутов»</t>
    </r>
  </si>
  <si>
    <r>
      <rPr>
        <b/>
        <sz val="14"/>
        <rFont val="Times New Roman"/>
        <family val="1"/>
        <charset val="204"/>
      </rPr>
      <t>Параметр 3</t>
    </r>
    <r>
      <rPr>
        <sz val="14"/>
        <rFont val="Times New Roman"/>
        <family val="1"/>
        <charset val="204"/>
      </rPr>
      <t xml:space="preserve"> «Количество обслуживаемых информационных табличек на здания с указанием матричного штрихового кода (QR-код)»</t>
    </r>
  </si>
  <si>
    <r>
      <t xml:space="preserve">Параметр 4 </t>
    </r>
    <r>
      <rPr>
        <sz val="14"/>
        <rFont val="Times New Roman"/>
        <family val="1"/>
        <charset val="204"/>
      </rPr>
      <t xml:space="preserve"> «Количество вновь изготовленных объектов туристской навигации (знаки, стенды, таблички)»</t>
    </r>
  </si>
  <si>
    <r>
      <t>Параметр 1</t>
    </r>
    <r>
      <rPr>
        <sz val="14"/>
        <rFont val="Times New Roman"/>
        <family val="1"/>
        <charset val="204"/>
      </rPr>
      <t xml:space="preserve"> «Количество разработанных дизайн-макетов»</t>
    </r>
  </si>
  <si>
    <r>
      <t>Параметр 2</t>
    </r>
    <r>
      <rPr>
        <sz val="14"/>
        <rFont val="Times New Roman"/>
        <family val="1"/>
        <charset val="204"/>
      </rPr>
      <t xml:space="preserve"> «Количество изготовленных печатных материалов»</t>
    </r>
  </si>
  <si>
    <r>
      <t>Параметр 3</t>
    </r>
    <r>
      <rPr>
        <sz val="14"/>
        <rFont val="Times New Roman"/>
        <family val="1"/>
        <charset val="204"/>
      </rPr>
      <t xml:space="preserve"> «Количество изготовленных видео материалов»</t>
    </r>
  </si>
  <si>
    <r>
      <t>Параметр 1</t>
    </r>
    <r>
      <rPr>
        <sz val="14"/>
        <rFont val="Times New Roman"/>
        <family val="1"/>
        <charset val="204"/>
      </rPr>
      <t xml:space="preserve"> «Количество проведенных презентаций маршрутов»</t>
    </r>
  </si>
  <si>
    <r>
      <t>Параметр 1</t>
    </r>
    <r>
      <rPr>
        <sz val="14"/>
        <rFont val="Times New Roman"/>
        <family val="1"/>
        <charset val="204"/>
      </rPr>
      <t xml:space="preserve"> «Количество заключенных соглашений с предприятиями»</t>
    </r>
  </si>
  <si>
    <r>
      <t>Параметр 2</t>
    </r>
    <r>
      <rPr>
        <sz val="14"/>
        <rFont val="Times New Roman"/>
        <family val="1"/>
        <charset val="204"/>
      </rPr>
      <t xml:space="preserve"> «Количество размещенных материалов об объектах промышленного туризма»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</si>
  <si>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размещенных информационных материалов об объектах туристического показа на туристическом интернет-ресурсе города Твери»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</si>
  <si>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проведенных встреч»</t>
    </r>
  </si>
  <si>
    <t xml:space="preserve">Комплекс процессных мероприятий </t>
  </si>
  <si>
    <r>
      <t>Показатель 1 «</t>
    </r>
    <r>
      <rPr>
        <sz val="14"/>
        <rFont val="Times New Roman"/>
        <family val="1"/>
        <charset val="204"/>
      </rPr>
      <t>Численность размещенных лиц в коллективных средствах размещения»</t>
    </r>
  </si>
  <si>
    <t xml:space="preserve">Приложение
к муниципальной программе
«Содействие развитию туризма в городе Твери» </t>
  </si>
  <si>
    <t>S0860</t>
  </si>
  <si>
    <t>00</t>
  </si>
  <si>
    <t>000000000</t>
  </si>
  <si>
    <t>1540000000</t>
  </si>
  <si>
    <t>15</t>
  </si>
  <si>
    <t>01</t>
  </si>
  <si>
    <t>02</t>
  </si>
  <si>
    <t>04</t>
  </si>
  <si>
    <t>15402S0860</t>
  </si>
  <si>
    <t>06</t>
  </si>
  <si>
    <t>05</t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</si>
  <si>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</si>
  <si>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Параметр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</si>
  <si>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«Обеспечение туристов средствами навигации и визуальной информации»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</si>
</sst>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sz val="16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sz val="16"/>
      <color rgb="FFFF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165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0" fillId="2" borderId="0" xfId="0" applyFill="1"/>
    <xf numFmtId="0" fontId="6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2" fontId="6" fillId="2" borderId="0" xfId="0" applyNumberFormat="1" applyFont="1" applyFill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1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12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3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164" fontId="1" fillId="2" borderId="3" xfId="0" applyNumberFormat="1" applyFont="1" applyFill="1" applyBorder="1" applyAlignment="1">
      <alignment horizontal="center" vertical="center" wrapText="1"/>
    </xf>
    <xf numFmtId="1" fontId="14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 wrapText="1"/>
    </xf>
    <xf numFmtId="2" fontId="7" fillId="2" borderId="0" xfId="0" applyNumberFormat="1" applyFont="1" applyFill="1" applyAlignment="1" applyProtection="1">
      <alignment horizontal="right"/>
      <protection locked="0"/>
    </xf>
    <xf numFmtId="2" fontId="7" fillId="2" borderId="0" xfId="0" applyNumberFormat="1" applyFont="1" applyFill="1" applyProtection="1">
      <protection locked="0"/>
    </xf>
    <xf numFmtId="0" fontId="2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2" fillId="2" borderId="0" xfId="0" applyFont="1" applyFill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12" fillId="2" borderId="0" xfId="0" applyFont="1" applyFill="1" applyProtection="1">
      <protection locked="0"/>
    </xf>
    <xf numFmtId="0" fontId="0" fillId="2" borderId="0" xfId="0" applyFill="1"/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11" fillId="2" borderId="0" xfId="0" applyFont="1" applyFill="1" applyAlignment="1">
      <alignment vertical="center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right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8E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AKP67"/>
  <sheetViews>
    <sheetView tabSelected="1" topLeftCell="D4" zoomScale="90" zoomScaleNormal="90" zoomScaleSheetLayoutView="90" workbookViewId="0">
      <selection activeCell="P35" sqref="P35"/>
    </sheetView>
  </sheetViews>
  <sheetFormatPr defaultColWidth="9.140625" defaultRowHeight="20.25" x14ac:dyDescent="0.3"/>
  <cols>
    <col min="1" max="1" width="5.42578125" style="11" customWidth="1"/>
    <col min="2" max="2" width="7.5703125" style="11" customWidth="1"/>
    <col min="3" max="3" width="13.85546875" style="11" customWidth="1"/>
    <col min="4" max="4" width="14.140625" style="11" customWidth="1"/>
    <col min="5" max="5" width="12.28515625" style="11" customWidth="1"/>
    <col min="6" max="6" width="10.5703125" style="11" customWidth="1"/>
    <col min="7" max="7" width="22.7109375" style="11" customWidth="1"/>
    <col min="8" max="9" width="6.42578125" style="11" customWidth="1"/>
    <col min="10" max="10" width="5.28515625" style="11" customWidth="1"/>
    <col min="11" max="12" width="6.85546875" style="11" customWidth="1"/>
    <col min="13" max="13" width="7.42578125" style="11" customWidth="1"/>
    <col min="14" max="14" width="18" style="11" customWidth="1"/>
    <col min="15" max="15" width="11.7109375" style="11" customWidth="1"/>
    <col min="16" max="16" width="90.85546875" style="11" customWidth="1"/>
    <col min="17" max="17" width="22.42578125" style="11" customWidth="1"/>
    <col min="18" max="18" width="26.140625" style="11" customWidth="1"/>
    <col min="19" max="19" width="11.28515625" style="11" customWidth="1"/>
    <col min="20" max="20" width="11.42578125" style="11" customWidth="1"/>
    <col min="21" max="22" width="12.28515625" style="11" customWidth="1"/>
    <col min="23" max="23" width="10.5703125" style="11" customWidth="1"/>
    <col min="24" max="24" width="10.42578125" style="42" customWidth="1"/>
    <col min="25" max="978" width="9.140625" style="11"/>
    <col min="979" max="16384" width="9.140625" style="12"/>
  </cols>
  <sheetData>
    <row r="1" spans="1:24" ht="27.75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62"/>
      <c r="R1" s="62"/>
      <c r="S1" s="62"/>
      <c r="T1" s="62"/>
      <c r="U1" s="62"/>
      <c r="V1" s="62"/>
      <c r="W1" s="62"/>
      <c r="X1" s="62"/>
    </row>
    <row r="2" spans="1:24" ht="118.5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63" t="s">
        <v>71</v>
      </c>
      <c r="R2" s="62"/>
      <c r="S2" s="62"/>
      <c r="T2" s="62"/>
      <c r="U2" s="62"/>
      <c r="V2" s="62"/>
      <c r="W2" s="62"/>
      <c r="X2" s="62"/>
    </row>
    <row r="3" spans="1:24" ht="27.75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62"/>
      <c r="R3" s="62"/>
      <c r="S3" s="62"/>
      <c r="T3" s="62"/>
      <c r="U3" s="62"/>
      <c r="V3" s="62"/>
      <c r="W3" s="62"/>
      <c r="X3" s="62"/>
    </row>
    <row r="4" spans="1:24" s="16" customFormat="1" ht="27.75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3"/>
      <c r="Q4" s="10"/>
      <c r="R4" s="10"/>
      <c r="S4" s="10"/>
      <c r="T4" s="14"/>
      <c r="U4" s="14"/>
      <c r="V4" s="14"/>
      <c r="W4" s="14"/>
      <c r="X4" s="15"/>
    </row>
    <row r="5" spans="1:24" s="17" customFormat="1" ht="27.75" x14ac:dyDescent="0.3">
      <c r="A5" s="64" t="s">
        <v>12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4" s="17" customFormat="1" ht="28.5" customHeight="1" x14ac:dyDescent="0.3">
      <c r="A6" s="65" t="s">
        <v>45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</row>
    <row r="7" spans="1:24" s="17" customFormat="1" ht="27.75" x14ac:dyDescent="0.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</row>
    <row r="8" spans="1:24" s="17" customFormat="1" ht="20.25" customHeight="1" x14ac:dyDescent="0.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s="17" customFormat="1" ht="44.25" customHeight="1" x14ac:dyDescent="0.3">
      <c r="A9" s="66" t="s">
        <v>35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</row>
    <row r="10" spans="1:24" s="17" customFormat="1" ht="18.75" customHeight="1" x14ac:dyDescent="0.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s="16" customFormat="1" ht="27" customHeight="1" x14ac:dyDescent="0.4">
      <c r="A11" s="20"/>
      <c r="B11" s="67" t="s">
        <v>13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s="16" customFormat="1" ht="26.25" customHeight="1" x14ac:dyDescent="0.4">
      <c r="A12" s="20"/>
      <c r="B12" s="58" t="s">
        <v>49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 s="16" customFormat="1" ht="31.5" customHeight="1" x14ac:dyDescent="0.4">
      <c r="A13" s="20"/>
      <c r="B13" s="58" t="s">
        <v>14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</row>
    <row r="14" spans="1:24" s="16" customFormat="1" ht="26.25" customHeight="1" x14ac:dyDescent="0.4">
      <c r="A14" s="20"/>
      <c r="B14" s="58" t="s">
        <v>15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</row>
    <row r="15" spans="1:24" s="16" customFormat="1" ht="26.25" customHeight="1" x14ac:dyDescent="0.4">
      <c r="A15" s="20"/>
      <c r="B15" s="58" t="s">
        <v>16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</row>
    <row r="16" spans="1:24" s="16" customFormat="1" ht="26.25" customHeight="1" x14ac:dyDescent="0.4">
      <c r="A16" s="20"/>
      <c r="B16" s="58" t="s">
        <v>17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</row>
    <row r="17" spans="1:24" s="16" customFormat="1" ht="26.25" customHeight="1" x14ac:dyDescent="0.4">
      <c r="A17" s="20"/>
      <c r="B17" s="58" t="s">
        <v>18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</row>
    <row r="18" spans="1:24" s="16" customFormat="1" ht="26.25" customHeight="1" x14ac:dyDescent="0.4">
      <c r="A18" s="20"/>
      <c r="B18" s="58" t="s">
        <v>19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  <row r="19" spans="1:24" s="16" customFormat="1" ht="26.25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s="23" customFormat="1" ht="40.9" customHeight="1" x14ac:dyDescent="0.25">
      <c r="A20" s="60" t="s">
        <v>20</v>
      </c>
      <c r="B20" s="60"/>
      <c r="C20" s="60"/>
      <c r="D20" s="60"/>
      <c r="E20" s="60"/>
      <c r="F20" s="60"/>
      <c r="G20" s="60"/>
      <c r="H20" s="60"/>
      <c r="I20" s="60"/>
      <c r="J20" s="60"/>
      <c r="K20" s="61" t="s">
        <v>21</v>
      </c>
      <c r="L20" s="61"/>
      <c r="M20" s="61"/>
      <c r="N20" s="61"/>
      <c r="O20" s="61" t="s">
        <v>22</v>
      </c>
      <c r="P20" s="61" t="s">
        <v>23</v>
      </c>
      <c r="Q20" s="61" t="s">
        <v>34</v>
      </c>
      <c r="R20" s="61" t="s">
        <v>39</v>
      </c>
      <c r="S20" s="61" t="s">
        <v>24</v>
      </c>
      <c r="T20" s="61"/>
      <c r="U20" s="61"/>
      <c r="V20" s="61"/>
      <c r="W20" s="61"/>
      <c r="X20" s="61"/>
    </row>
    <row r="21" spans="1:24" s="23" customFormat="1" ht="50.45" customHeight="1" x14ac:dyDescent="0.25">
      <c r="A21" s="56" t="s">
        <v>25</v>
      </c>
      <c r="B21" s="57"/>
      <c r="C21" s="57" t="s">
        <v>26</v>
      </c>
      <c r="D21" s="57" t="s">
        <v>27</v>
      </c>
      <c r="E21" s="57" t="s">
        <v>28</v>
      </c>
      <c r="F21" s="57"/>
      <c r="G21" s="57" t="s">
        <v>29</v>
      </c>
      <c r="H21" s="57" t="s">
        <v>30</v>
      </c>
      <c r="I21" s="57"/>
      <c r="J21" s="57"/>
      <c r="K21" s="57" t="s">
        <v>38</v>
      </c>
      <c r="L21" s="57"/>
      <c r="M21" s="57"/>
      <c r="N21" s="57" t="s">
        <v>31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</row>
    <row r="22" spans="1:24" s="23" customFormat="1" ht="94.5" customHeight="1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61"/>
      <c r="P22" s="61"/>
      <c r="Q22" s="61"/>
      <c r="R22" s="61"/>
      <c r="S22" s="24">
        <v>2026</v>
      </c>
      <c r="T22" s="24">
        <v>2027</v>
      </c>
      <c r="U22" s="24">
        <v>2028</v>
      </c>
      <c r="V22" s="24">
        <v>2029</v>
      </c>
      <c r="W22" s="24">
        <v>2030</v>
      </c>
      <c r="X22" s="24">
        <v>2031</v>
      </c>
    </row>
    <row r="23" spans="1:24" s="25" customFormat="1" ht="24.4" customHeight="1" x14ac:dyDescent="0.3">
      <c r="A23" s="24">
        <v>1</v>
      </c>
      <c r="B23" s="24">
        <v>2</v>
      </c>
      <c r="C23" s="24">
        <v>3</v>
      </c>
      <c r="D23" s="24">
        <v>4</v>
      </c>
      <c r="E23" s="24">
        <v>5</v>
      </c>
      <c r="F23" s="24">
        <v>6</v>
      </c>
      <c r="G23" s="24">
        <v>7</v>
      </c>
      <c r="H23" s="24">
        <v>8</v>
      </c>
      <c r="I23" s="24">
        <v>9</v>
      </c>
      <c r="J23" s="24">
        <v>10</v>
      </c>
      <c r="K23" s="24">
        <v>11</v>
      </c>
      <c r="L23" s="24">
        <v>12</v>
      </c>
      <c r="M23" s="24">
        <v>13</v>
      </c>
      <c r="N23" s="24">
        <v>14</v>
      </c>
      <c r="O23" s="24">
        <v>15</v>
      </c>
      <c r="P23" s="24">
        <v>16</v>
      </c>
      <c r="Q23" s="24">
        <v>17</v>
      </c>
      <c r="R23" s="24">
        <v>18</v>
      </c>
      <c r="S23" s="24">
        <v>19</v>
      </c>
      <c r="T23" s="24">
        <v>20</v>
      </c>
      <c r="U23" s="24">
        <v>21</v>
      </c>
      <c r="V23" s="24">
        <v>22</v>
      </c>
      <c r="W23" s="24">
        <v>23</v>
      </c>
      <c r="X23" s="24">
        <v>24</v>
      </c>
    </row>
    <row r="24" spans="1:24" s="23" customFormat="1" ht="25.5" customHeight="1" x14ac:dyDescent="0.25">
      <c r="A24" s="26">
        <v>1</v>
      </c>
      <c r="B24" s="26">
        <v>5</v>
      </c>
      <c r="C24" s="26">
        <v>0</v>
      </c>
      <c r="D24" s="26">
        <v>0</v>
      </c>
      <c r="E24" s="26">
        <v>0</v>
      </c>
      <c r="F24" s="26">
        <v>0</v>
      </c>
      <c r="G24" s="27">
        <v>0</v>
      </c>
      <c r="H24" s="27" t="s">
        <v>73</v>
      </c>
      <c r="I24" s="27" t="s">
        <v>73</v>
      </c>
      <c r="J24" s="27" t="s">
        <v>73</v>
      </c>
      <c r="K24" s="26">
        <v>0</v>
      </c>
      <c r="L24" s="26">
        <v>1</v>
      </c>
      <c r="M24" s="26">
        <v>4</v>
      </c>
      <c r="N24" s="27" t="s">
        <v>74</v>
      </c>
      <c r="O24" s="26"/>
      <c r="P24" s="43" t="s">
        <v>0</v>
      </c>
      <c r="Q24" s="44" t="s">
        <v>1</v>
      </c>
      <c r="R24" s="45">
        <f t="shared" ref="R24:X24" si="0">R30+R54</f>
        <v>3450.6</v>
      </c>
      <c r="S24" s="45">
        <f t="shared" si="0"/>
        <v>3450.6</v>
      </c>
      <c r="T24" s="45">
        <f t="shared" si="0"/>
        <v>3450.6</v>
      </c>
      <c r="U24" s="45">
        <f t="shared" si="0"/>
        <v>3450.6</v>
      </c>
      <c r="V24" s="45">
        <f t="shared" si="0"/>
        <v>3450.6</v>
      </c>
      <c r="W24" s="45">
        <f t="shared" si="0"/>
        <v>3450.6</v>
      </c>
      <c r="X24" s="45">
        <f t="shared" si="0"/>
        <v>3450.6</v>
      </c>
    </row>
    <row r="25" spans="1:24" s="23" customFormat="1" ht="37.5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51" t="s">
        <v>6</v>
      </c>
      <c r="Q25" s="4"/>
      <c r="R25" s="28"/>
      <c r="S25" s="28"/>
      <c r="T25" s="28"/>
      <c r="U25" s="28"/>
      <c r="V25" s="28"/>
      <c r="W25" s="29"/>
      <c r="X25" s="30"/>
    </row>
    <row r="26" spans="1:24" s="23" customFormat="1" ht="37.5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" t="s">
        <v>70</v>
      </c>
      <c r="Q26" s="4" t="s">
        <v>2</v>
      </c>
      <c r="R26" s="6">
        <v>252158</v>
      </c>
      <c r="S26" s="6">
        <f>R26*101.5/100</f>
        <v>255940.37</v>
      </c>
      <c r="T26" s="6">
        <f>S26*101.5/100</f>
        <v>259779.47555</v>
      </c>
      <c r="U26" s="6">
        <f>T26*101.5/100</f>
        <v>263676.16768325004</v>
      </c>
      <c r="V26" s="6">
        <f>U26*101.5/100</f>
        <v>267631.31019849877</v>
      </c>
      <c r="W26" s="6">
        <f t="shared" ref="W26:X26" si="1">V26*101.5/100</f>
        <v>271645.77985147625</v>
      </c>
      <c r="X26" s="6">
        <f t="shared" si="1"/>
        <v>275720.46654924838</v>
      </c>
    </row>
    <row r="27" spans="1:24" s="23" customFormat="1" ht="42.7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1" t="s">
        <v>4</v>
      </c>
      <c r="Q27" s="4" t="s">
        <v>3</v>
      </c>
      <c r="R27" s="6">
        <v>4685</v>
      </c>
      <c r="S27" s="6">
        <v>4700</v>
      </c>
      <c r="T27" s="6">
        <v>4730</v>
      </c>
      <c r="U27" s="6">
        <v>4760</v>
      </c>
      <c r="V27" s="6">
        <v>4800</v>
      </c>
      <c r="W27" s="6">
        <v>4820</v>
      </c>
      <c r="X27" s="6">
        <v>4850</v>
      </c>
    </row>
    <row r="28" spans="1:24" s="23" customFormat="1" ht="22.5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1" t="s">
        <v>37</v>
      </c>
      <c r="Q28" s="4" t="s">
        <v>7</v>
      </c>
      <c r="R28" s="31">
        <v>39</v>
      </c>
      <c r="S28" s="31">
        <v>39.6</v>
      </c>
      <c r="T28" s="31">
        <v>40.1</v>
      </c>
      <c r="U28" s="31">
        <v>40.700000000000003</v>
      </c>
      <c r="V28" s="31">
        <v>41.2</v>
      </c>
      <c r="W28" s="31">
        <v>41.8</v>
      </c>
      <c r="X28" s="31">
        <v>42.4</v>
      </c>
    </row>
    <row r="29" spans="1:24" s="23" customFormat="1" ht="38.25" customHeight="1" x14ac:dyDescent="0.25">
      <c r="A29" s="26">
        <v>1</v>
      </c>
      <c r="B29" s="26">
        <v>5</v>
      </c>
      <c r="C29" s="26">
        <v>0</v>
      </c>
      <c r="D29" s="26">
        <v>4</v>
      </c>
      <c r="E29" s="26">
        <v>0</v>
      </c>
      <c r="F29" s="26">
        <v>0</v>
      </c>
      <c r="G29" s="26">
        <v>0</v>
      </c>
      <c r="H29" s="27" t="s">
        <v>73</v>
      </c>
      <c r="I29" s="27" t="s">
        <v>73</v>
      </c>
      <c r="J29" s="27" t="s">
        <v>73</v>
      </c>
      <c r="K29" s="26">
        <v>0</v>
      </c>
      <c r="L29" s="26">
        <v>1</v>
      </c>
      <c r="M29" s="26">
        <v>4</v>
      </c>
      <c r="N29" s="27" t="s">
        <v>75</v>
      </c>
      <c r="O29" s="26"/>
      <c r="P29" s="69" t="s">
        <v>69</v>
      </c>
      <c r="Q29" s="4"/>
      <c r="R29" s="31"/>
      <c r="S29" s="31"/>
      <c r="T29" s="31"/>
      <c r="U29" s="31"/>
      <c r="V29" s="31"/>
      <c r="W29" s="29"/>
      <c r="X29" s="32"/>
    </row>
    <row r="30" spans="1:24" s="23" customFormat="1" ht="25.35" customHeight="1" x14ac:dyDescent="0.25">
      <c r="A30" s="26">
        <v>1</v>
      </c>
      <c r="B30" s="26">
        <v>5</v>
      </c>
      <c r="C30" s="26">
        <v>0</v>
      </c>
      <c r="D30" s="26">
        <v>4</v>
      </c>
      <c r="E30" s="26">
        <v>0</v>
      </c>
      <c r="F30" s="26">
        <v>1</v>
      </c>
      <c r="G30" s="26">
        <v>0</v>
      </c>
      <c r="H30" s="27" t="s">
        <v>73</v>
      </c>
      <c r="I30" s="27" t="s">
        <v>73</v>
      </c>
      <c r="J30" s="27" t="s">
        <v>73</v>
      </c>
      <c r="K30" s="26">
        <v>0</v>
      </c>
      <c r="L30" s="26">
        <v>1</v>
      </c>
      <c r="M30" s="26">
        <v>4</v>
      </c>
      <c r="N30" s="26">
        <v>1540100000</v>
      </c>
      <c r="O30" s="26"/>
      <c r="P30" s="43" t="s">
        <v>36</v>
      </c>
      <c r="Q30" s="46" t="s">
        <v>1</v>
      </c>
      <c r="R30" s="47">
        <f t="shared" ref="R30:X30" si="2">R33+R51+R39</f>
        <v>2000.6</v>
      </c>
      <c r="S30" s="47">
        <f t="shared" si="2"/>
        <v>2000.6</v>
      </c>
      <c r="T30" s="47">
        <f t="shared" si="2"/>
        <v>2000.6</v>
      </c>
      <c r="U30" s="47">
        <f t="shared" si="2"/>
        <v>2000.6</v>
      </c>
      <c r="V30" s="47">
        <f t="shared" si="2"/>
        <v>2000.6</v>
      </c>
      <c r="W30" s="47">
        <f t="shared" si="2"/>
        <v>2000.6</v>
      </c>
      <c r="X30" s="47">
        <f t="shared" si="2"/>
        <v>2000.6</v>
      </c>
    </row>
    <row r="31" spans="1:24" s="23" customFormat="1" ht="33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" t="s">
        <v>58</v>
      </c>
      <c r="Q31" s="3" t="s">
        <v>3</v>
      </c>
      <c r="R31" s="33">
        <v>4</v>
      </c>
      <c r="S31" s="33">
        <v>5</v>
      </c>
      <c r="T31" s="33">
        <v>6</v>
      </c>
      <c r="U31" s="33">
        <v>7</v>
      </c>
      <c r="V31" s="33">
        <v>8</v>
      </c>
      <c r="W31" s="33">
        <v>9</v>
      </c>
      <c r="X31" s="33">
        <v>10</v>
      </c>
    </row>
    <row r="32" spans="1:24" s="23" customFormat="1" ht="39.7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" t="s">
        <v>48</v>
      </c>
      <c r="Q32" s="3" t="s">
        <v>7</v>
      </c>
      <c r="R32" s="9">
        <v>109</v>
      </c>
      <c r="S32" s="9">
        <v>109.3</v>
      </c>
      <c r="T32" s="9">
        <v>108.3</v>
      </c>
      <c r="U32" s="9">
        <v>107.3</v>
      </c>
      <c r="V32" s="9">
        <v>107</v>
      </c>
      <c r="W32" s="9">
        <v>107</v>
      </c>
      <c r="X32" s="9">
        <v>107</v>
      </c>
    </row>
    <row r="33" spans="1:24" s="23" customFormat="1" ht="50.25" customHeight="1" x14ac:dyDescent="0.25">
      <c r="A33" s="26">
        <v>1</v>
      </c>
      <c r="B33" s="26">
        <v>5</v>
      </c>
      <c r="C33" s="26">
        <v>0</v>
      </c>
      <c r="D33" s="26">
        <v>4</v>
      </c>
      <c r="E33" s="26">
        <v>0</v>
      </c>
      <c r="F33" s="26">
        <v>1</v>
      </c>
      <c r="G33" s="26">
        <v>99999</v>
      </c>
      <c r="H33" s="27" t="s">
        <v>76</v>
      </c>
      <c r="I33" s="27" t="s">
        <v>77</v>
      </c>
      <c r="J33" s="27" t="s">
        <v>77</v>
      </c>
      <c r="K33" s="26">
        <v>0</v>
      </c>
      <c r="L33" s="26">
        <v>1</v>
      </c>
      <c r="M33" s="26">
        <v>4</v>
      </c>
      <c r="N33" s="26">
        <v>1540199999</v>
      </c>
      <c r="O33" s="26"/>
      <c r="P33" s="51" t="s">
        <v>85</v>
      </c>
      <c r="Q33" s="4" t="s">
        <v>1</v>
      </c>
      <c r="R33" s="34">
        <v>150</v>
      </c>
      <c r="S33" s="34">
        <v>150</v>
      </c>
      <c r="T33" s="34">
        <v>150</v>
      </c>
      <c r="U33" s="34">
        <v>150</v>
      </c>
      <c r="V33" s="34">
        <v>150</v>
      </c>
      <c r="W33" s="34">
        <v>150</v>
      </c>
      <c r="X33" s="34">
        <v>150</v>
      </c>
    </row>
    <row r="34" spans="1:24" s="23" customFormat="1" ht="41.2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" t="s">
        <v>83</v>
      </c>
      <c r="Q34" s="3" t="s">
        <v>3</v>
      </c>
      <c r="R34" s="4">
        <v>41</v>
      </c>
      <c r="S34" s="4">
        <v>42</v>
      </c>
      <c r="T34" s="4">
        <v>43</v>
      </c>
      <c r="U34" s="4">
        <v>44</v>
      </c>
      <c r="V34" s="4">
        <v>45</v>
      </c>
      <c r="W34" s="4">
        <v>46</v>
      </c>
      <c r="X34" s="4">
        <v>47</v>
      </c>
    </row>
    <row r="35" spans="1:24" s="23" customFormat="1" ht="56.25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" t="s">
        <v>84</v>
      </c>
      <c r="Q35" s="3" t="s">
        <v>3</v>
      </c>
      <c r="R35" s="4">
        <v>41</v>
      </c>
      <c r="S35" s="4">
        <v>41</v>
      </c>
      <c r="T35" s="4">
        <v>41</v>
      </c>
      <c r="U35" s="4">
        <v>41</v>
      </c>
      <c r="V35" s="4">
        <v>41</v>
      </c>
      <c r="W35" s="4">
        <v>41</v>
      </c>
      <c r="X35" s="4">
        <v>41</v>
      </c>
    </row>
    <row r="36" spans="1:24" s="23" customFormat="1" ht="4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" t="s">
        <v>59</v>
      </c>
      <c r="Q36" s="3" t="s">
        <v>3</v>
      </c>
      <c r="R36" s="4">
        <v>10</v>
      </c>
      <c r="S36" s="4">
        <v>11</v>
      </c>
      <c r="T36" s="4">
        <v>12</v>
      </c>
      <c r="U36" s="4">
        <v>13</v>
      </c>
      <c r="V36" s="4">
        <v>14</v>
      </c>
      <c r="W36" s="4">
        <v>15</v>
      </c>
      <c r="X36" s="4">
        <v>16</v>
      </c>
    </row>
    <row r="37" spans="1:24" s="23" customFormat="1" ht="37.5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1" t="s">
        <v>60</v>
      </c>
      <c r="Q37" s="3" t="s">
        <v>3</v>
      </c>
      <c r="R37" s="4">
        <v>5</v>
      </c>
      <c r="S37" s="4">
        <v>2</v>
      </c>
      <c r="T37" s="4">
        <v>2</v>
      </c>
      <c r="U37" s="4">
        <v>2</v>
      </c>
      <c r="V37" s="4">
        <v>2</v>
      </c>
      <c r="W37" s="4">
        <v>2</v>
      </c>
      <c r="X37" s="4">
        <v>2</v>
      </c>
    </row>
    <row r="38" spans="1:24" s="23" customFormat="1" ht="42.7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1" t="s">
        <v>50</v>
      </c>
      <c r="Q38" s="4" t="s">
        <v>7</v>
      </c>
      <c r="R38" s="4">
        <v>100</v>
      </c>
      <c r="S38" s="4">
        <v>100</v>
      </c>
      <c r="T38" s="4">
        <v>100</v>
      </c>
      <c r="U38" s="4">
        <v>100</v>
      </c>
      <c r="V38" s="4">
        <v>100</v>
      </c>
      <c r="W38" s="4">
        <v>100</v>
      </c>
      <c r="X38" s="4">
        <v>100</v>
      </c>
    </row>
    <row r="39" spans="1:24" s="23" customFormat="1" ht="45.75" customHeight="1" x14ac:dyDescent="0.25">
      <c r="A39" s="26">
        <v>1</v>
      </c>
      <c r="B39" s="26">
        <v>5</v>
      </c>
      <c r="C39" s="26">
        <v>0</v>
      </c>
      <c r="D39" s="26">
        <v>4</v>
      </c>
      <c r="E39" s="26">
        <v>0</v>
      </c>
      <c r="F39" s="26">
        <v>1</v>
      </c>
      <c r="G39" s="26">
        <v>99999</v>
      </c>
      <c r="H39" s="27" t="s">
        <v>76</v>
      </c>
      <c r="I39" s="27" t="s">
        <v>77</v>
      </c>
      <c r="J39" s="27" t="s">
        <v>78</v>
      </c>
      <c r="K39" s="26">
        <v>0</v>
      </c>
      <c r="L39" s="26">
        <v>1</v>
      </c>
      <c r="M39" s="26">
        <v>4</v>
      </c>
      <c r="N39" s="26">
        <v>1540199999</v>
      </c>
      <c r="O39" s="26"/>
      <c r="P39" s="2" t="s">
        <v>51</v>
      </c>
      <c r="Q39" s="4" t="s">
        <v>1</v>
      </c>
      <c r="R39" s="31">
        <v>50</v>
      </c>
      <c r="S39" s="31">
        <v>50</v>
      </c>
      <c r="T39" s="31">
        <v>50</v>
      </c>
      <c r="U39" s="31">
        <v>50</v>
      </c>
      <c r="V39" s="31">
        <v>50</v>
      </c>
      <c r="W39" s="31">
        <v>50</v>
      </c>
      <c r="X39" s="31">
        <v>50</v>
      </c>
    </row>
    <row r="40" spans="1:24" s="23" customFormat="1" ht="28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" t="s">
        <v>61</v>
      </c>
      <c r="Q40" s="4" t="s">
        <v>3</v>
      </c>
      <c r="R40" s="4">
        <v>4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</row>
    <row r="41" spans="1:24" s="23" customFormat="1" ht="25.3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1" t="s">
        <v>62</v>
      </c>
      <c r="Q41" s="4" t="s">
        <v>3</v>
      </c>
      <c r="R41" s="5">
        <v>900</v>
      </c>
      <c r="S41" s="5">
        <v>200</v>
      </c>
      <c r="T41" s="5">
        <v>200</v>
      </c>
      <c r="U41" s="5">
        <v>200</v>
      </c>
      <c r="V41" s="5">
        <v>200</v>
      </c>
      <c r="W41" s="5">
        <v>200</v>
      </c>
      <c r="X41" s="5">
        <v>200</v>
      </c>
    </row>
    <row r="42" spans="1:24" s="23" customFormat="1" ht="25.3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1" t="s">
        <v>63</v>
      </c>
      <c r="Q42" s="4" t="s">
        <v>3</v>
      </c>
      <c r="R42" s="5">
        <v>0</v>
      </c>
      <c r="S42" s="5">
        <v>3</v>
      </c>
      <c r="T42" s="5">
        <v>3</v>
      </c>
      <c r="U42" s="5">
        <v>3</v>
      </c>
      <c r="V42" s="5">
        <v>3</v>
      </c>
      <c r="W42" s="5">
        <v>3</v>
      </c>
      <c r="X42" s="5">
        <v>3</v>
      </c>
    </row>
    <row r="43" spans="1:24" s="23" customFormat="1" ht="41.25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" t="s">
        <v>52</v>
      </c>
      <c r="Q43" s="4" t="s">
        <v>42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</row>
    <row r="44" spans="1:24" s="36" customFormat="1" ht="25.35" customHeight="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1" t="s">
        <v>64</v>
      </c>
      <c r="Q44" s="4" t="s">
        <v>3</v>
      </c>
      <c r="R44" s="5">
        <v>0</v>
      </c>
      <c r="S44" s="5">
        <v>2</v>
      </c>
      <c r="T44" s="5">
        <v>2</v>
      </c>
      <c r="U44" s="5">
        <v>2</v>
      </c>
      <c r="V44" s="5">
        <v>2</v>
      </c>
      <c r="W44" s="5">
        <v>2</v>
      </c>
      <c r="X44" s="5">
        <v>2</v>
      </c>
    </row>
    <row r="45" spans="1:24" s="36" customFormat="1" ht="41.25" customHeight="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1" t="s">
        <v>53</v>
      </c>
      <c r="Q45" s="4" t="s">
        <v>42</v>
      </c>
      <c r="R45" s="5">
        <v>1</v>
      </c>
      <c r="S45" s="5">
        <v>1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</row>
    <row r="46" spans="1:24" s="36" customFormat="1" ht="25.35" customHeight="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1" t="s">
        <v>65</v>
      </c>
      <c r="Q46" s="4" t="s">
        <v>3</v>
      </c>
      <c r="R46" s="5">
        <v>0</v>
      </c>
      <c r="S46" s="5">
        <v>2</v>
      </c>
      <c r="T46" s="5">
        <v>3</v>
      </c>
      <c r="U46" s="5">
        <v>4</v>
      </c>
      <c r="V46" s="5">
        <v>5</v>
      </c>
      <c r="W46" s="5">
        <v>6</v>
      </c>
      <c r="X46" s="5">
        <v>7</v>
      </c>
    </row>
    <row r="47" spans="1:24" s="36" customFormat="1" ht="39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1" t="s">
        <v>66</v>
      </c>
      <c r="Q47" s="4" t="s">
        <v>3</v>
      </c>
      <c r="R47" s="5">
        <v>0</v>
      </c>
      <c r="S47" s="5">
        <v>12</v>
      </c>
      <c r="T47" s="5">
        <v>12</v>
      </c>
      <c r="U47" s="5">
        <v>12</v>
      </c>
      <c r="V47" s="5">
        <v>12</v>
      </c>
      <c r="W47" s="5">
        <v>12</v>
      </c>
      <c r="X47" s="5">
        <v>12</v>
      </c>
    </row>
    <row r="48" spans="1:24" s="36" customFormat="1" ht="44.25" customHeight="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1" t="s">
        <v>54</v>
      </c>
      <c r="Q48" s="4" t="s">
        <v>42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</row>
    <row r="49" spans="1:24" s="36" customFormat="1" ht="60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1" t="s">
        <v>67</v>
      </c>
      <c r="Q49" s="4" t="s">
        <v>3</v>
      </c>
      <c r="R49" s="5">
        <v>0</v>
      </c>
      <c r="S49" s="5">
        <v>12</v>
      </c>
      <c r="T49" s="5">
        <v>12</v>
      </c>
      <c r="U49" s="5">
        <v>12</v>
      </c>
      <c r="V49" s="5">
        <v>12</v>
      </c>
      <c r="W49" s="5">
        <v>12</v>
      </c>
      <c r="X49" s="5">
        <v>12</v>
      </c>
    </row>
    <row r="50" spans="1:24" s="36" customFormat="1" ht="24" customHeight="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1" t="s">
        <v>68</v>
      </c>
      <c r="Q50" s="4" t="s">
        <v>3</v>
      </c>
      <c r="R50" s="5">
        <v>0</v>
      </c>
      <c r="S50" s="5">
        <v>2</v>
      </c>
      <c r="T50" s="5">
        <v>2</v>
      </c>
      <c r="U50" s="5">
        <v>2</v>
      </c>
      <c r="V50" s="5">
        <v>2</v>
      </c>
      <c r="W50" s="5">
        <v>2</v>
      </c>
      <c r="X50" s="5">
        <v>2</v>
      </c>
    </row>
    <row r="51" spans="1:24" s="23" customFormat="1" ht="41.25" customHeight="1" x14ac:dyDescent="0.25">
      <c r="A51" s="26">
        <v>1</v>
      </c>
      <c r="B51" s="26">
        <v>5</v>
      </c>
      <c r="C51" s="26">
        <v>0</v>
      </c>
      <c r="D51" s="26">
        <v>4</v>
      </c>
      <c r="E51" s="26">
        <v>0</v>
      </c>
      <c r="F51" s="26">
        <v>1</v>
      </c>
      <c r="G51" s="26">
        <v>99999</v>
      </c>
      <c r="H51" s="27" t="s">
        <v>76</v>
      </c>
      <c r="I51" s="27" t="s">
        <v>78</v>
      </c>
      <c r="J51" s="27" t="s">
        <v>77</v>
      </c>
      <c r="K51" s="26">
        <v>0</v>
      </c>
      <c r="L51" s="26">
        <v>1</v>
      </c>
      <c r="M51" s="26">
        <v>4</v>
      </c>
      <c r="N51" s="26">
        <v>1540199999</v>
      </c>
      <c r="O51" s="26"/>
      <c r="P51" s="1" t="s">
        <v>44</v>
      </c>
      <c r="Q51" s="4" t="s">
        <v>1</v>
      </c>
      <c r="R51" s="34">
        <v>1800.6</v>
      </c>
      <c r="S51" s="34">
        <v>1800.6</v>
      </c>
      <c r="T51" s="34">
        <v>1800.6</v>
      </c>
      <c r="U51" s="34">
        <v>1800.6</v>
      </c>
      <c r="V51" s="34">
        <v>1800.6</v>
      </c>
      <c r="W51" s="34">
        <v>1800.6</v>
      </c>
      <c r="X51" s="34">
        <v>1800.6</v>
      </c>
    </row>
    <row r="52" spans="1:24" s="23" customFormat="1" ht="40.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1" t="s">
        <v>9</v>
      </c>
      <c r="Q52" s="4" t="s">
        <v>3</v>
      </c>
      <c r="R52" s="7">
        <v>1945</v>
      </c>
      <c r="S52" s="7">
        <v>1945</v>
      </c>
      <c r="T52" s="7">
        <v>1945</v>
      </c>
      <c r="U52" s="7">
        <v>1945</v>
      </c>
      <c r="V52" s="7">
        <v>1945</v>
      </c>
      <c r="W52" s="7">
        <v>1945</v>
      </c>
      <c r="X52" s="7">
        <v>1945</v>
      </c>
    </row>
    <row r="53" spans="1:24" s="23" customFormat="1" ht="37.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1" t="s">
        <v>10</v>
      </c>
      <c r="Q53" s="4" t="s">
        <v>3</v>
      </c>
      <c r="R53" s="7">
        <v>4465</v>
      </c>
      <c r="S53" s="7">
        <v>4465</v>
      </c>
      <c r="T53" s="7">
        <v>4465</v>
      </c>
      <c r="U53" s="7">
        <v>4465</v>
      </c>
      <c r="V53" s="7">
        <v>4465</v>
      </c>
      <c r="W53" s="7">
        <v>4465</v>
      </c>
      <c r="X53" s="7">
        <v>4465</v>
      </c>
    </row>
    <row r="54" spans="1:24" s="23" customFormat="1" ht="43.5" customHeight="1" x14ac:dyDescent="0.25">
      <c r="A54" s="26">
        <v>1</v>
      </c>
      <c r="B54" s="26">
        <v>5</v>
      </c>
      <c r="C54" s="26">
        <v>0</v>
      </c>
      <c r="D54" s="26">
        <v>4</v>
      </c>
      <c r="E54" s="26">
        <v>0</v>
      </c>
      <c r="F54" s="26">
        <v>2</v>
      </c>
      <c r="G54" s="26">
        <v>0</v>
      </c>
      <c r="H54" s="27" t="s">
        <v>73</v>
      </c>
      <c r="I54" s="27" t="s">
        <v>73</v>
      </c>
      <c r="J54" s="27" t="s">
        <v>73</v>
      </c>
      <c r="K54" s="26">
        <v>0</v>
      </c>
      <c r="L54" s="26">
        <v>1</v>
      </c>
      <c r="M54" s="26">
        <v>4</v>
      </c>
      <c r="N54" s="26">
        <v>1540200000</v>
      </c>
      <c r="O54" s="26"/>
      <c r="P54" s="48" t="s">
        <v>8</v>
      </c>
      <c r="Q54" s="49" t="s">
        <v>1</v>
      </c>
      <c r="R54" s="50">
        <f>R56+R58+R62</f>
        <v>1450</v>
      </c>
      <c r="S54" s="50">
        <f t="shared" ref="S54:X54" si="3">S56+S58+S62</f>
        <v>1450</v>
      </c>
      <c r="T54" s="50">
        <f t="shared" si="3"/>
        <v>1450</v>
      </c>
      <c r="U54" s="50">
        <f t="shared" si="3"/>
        <v>1450</v>
      </c>
      <c r="V54" s="50">
        <f t="shared" si="3"/>
        <v>1450</v>
      </c>
      <c r="W54" s="50">
        <f t="shared" si="3"/>
        <v>1450</v>
      </c>
      <c r="X54" s="50">
        <f t="shared" si="3"/>
        <v>1450</v>
      </c>
    </row>
    <row r="55" spans="1:24" s="23" customFormat="1" ht="24.7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1" t="s">
        <v>5</v>
      </c>
      <c r="Q55" s="4" t="s">
        <v>3</v>
      </c>
      <c r="R55" s="6">
        <v>3</v>
      </c>
      <c r="S55" s="6">
        <v>3</v>
      </c>
      <c r="T55" s="6">
        <v>3</v>
      </c>
      <c r="U55" s="6">
        <v>3</v>
      </c>
      <c r="V55" s="6">
        <v>3</v>
      </c>
      <c r="W55" s="6">
        <v>3</v>
      </c>
      <c r="X55" s="6">
        <v>3</v>
      </c>
    </row>
    <row r="56" spans="1:24" s="23" customFormat="1" ht="25.35" customHeight="1" x14ac:dyDescent="0.25">
      <c r="A56" s="26">
        <v>1</v>
      </c>
      <c r="B56" s="26">
        <v>5</v>
      </c>
      <c r="C56" s="26">
        <v>0</v>
      </c>
      <c r="D56" s="26">
        <v>4</v>
      </c>
      <c r="E56" s="26">
        <v>0</v>
      </c>
      <c r="F56" s="26">
        <v>2</v>
      </c>
      <c r="G56" s="26" t="s">
        <v>72</v>
      </c>
      <c r="H56" s="27" t="s">
        <v>76</v>
      </c>
      <c r="I56" s="27" t="s">
        <v>78</v>
      </c>
      <c r="J56" s="27" t="s">
        <v>79</v>
      </c>
      <c r="K56" s="26">
        <v>0</v>
      </c>
      <c r="L56" s="26">
        <v>1</v>
      </c>
      <c r="M56" s="26">
        <v>4</v>
      </c>
      <c r="N56" s="26" t="s">
        <v>80</v>
      </c>
      <c r="O56" s="26"/>
      <c r="P56" s="37" t="s">
        <v>40</v>
      </c>
      <c r="Q56" s="38" t="s">
        <v>1</v>
      </c>
      <c r="R56" s="31">
        <v>200</v>
      </c>
      <c r="S56" s="31">
        <v>200</v>
      </c>
      <c r="T56" s="31">
        <v>200</v>
      </c>
      <c r="U56" s="31">
        <v>200</v>
      </c>
      <c r="V56" s="31">
        <v>200</v>
      </c>
      <c r="W56" s="31">
        <v>200</v>
      </c>
      <c r="X56" s="31">
        <v>200</v>
      </c>
    </row>
    <row r="57" spans="1:24" s="23" customFormat="1" ht="25.3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8" t="s">
        <v>11</v>
      </c>
      <c r="Q57" s="4" t="s">
        <v>3</v>
      </c>
      <c r="R57" s="7">
        <v>1</v>
      </c>
      <c r="S57" s="7">
        <v>1</v>
      </c>
      <c r="T57" s="7">
        <v>1</v>
      </c>
      <c r="U57" s="7">
        <v>1</v>
      </c>
      <c r="V57" s="7">
        <v>1</v>
      </c>
      <c r="W57" s="7">
        <v>1</v>
      </c>
      <c r="X57" s="7">
        <v>1</v>
      </c>
    </row>
    <row r="58" spans="1:24" s="23" customFormat="1" ht="40.5" customHeight="1" x14ac:dyDescent="0.25">
      <c r="A58" s="26">
        <v>1</v>
      </c>
      <c r="B58" s="26">
        <v>5</v>
      </c>
      <c r="C58" s="26">
        <v>0</v>
      </c>
      <c r="D58" s="26">
        <v>4</v>
      </c>
      <c r="E58" s="26">
        <v>0</v>
      </c>
      <c r="F58" s="26">
        <v>2</v>
      </c>
      <c r="G58" s="26">
        <v>99999</v>
      </c>
      <c r="H58" s="27" t="s">
        <v>76</v>
      </c>
      <c r="I58" s="27" t="s">
        <v>78</v>
      </c>
      <c r="J58" s="27" t="s">
        <v>81</v>
      </c>
      <c r="K58" s="26">
        <v>0</v>
      </c>
      <c r="L58" s="26">
        <v>1</v>
      </c>
      <c r="M58" s="26">
        <v>4</v>
      </c>
      <c r="N58" s="26">
        <v>1540299999</v>
      </c>
      <c r="O58" s="26"/>
      <c r="P58" s="8" t="s">
        <v>41</v>
      </c>
      <c r="Q58" s="4" t="s">
        <v>1</v>
      </c>
      <c r="R58" s="34">
        <v>1200</v>
      </c>
      <c r="S58" s="34">
        <v>1200</v>
      </c>
      <c r="T58" s="34">
        <v>1200</v>
      </c>
      <c r="U58" s="34">
        <v>1200</v>
      </c>
      <c r="V58" s="34">
        <v>1200</v>
      </c>
      <c r="W58" s="34">
        <v>1200</v>
      </c>
      <c r="X58" s="34">
        <v>1200</v>
      </c>
    </row>
    <row r="59" spans="1:24" s="23" customFormat="1" ht="25.3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8" t="s">
        <v>46</v>
      </c>
      <c r="Q59" s="4" t="s">
        <v>42</v>
      </c>
      <c r="R59" s="7">
        <v>1</v>
      </c>
      <c r="S59" s="7">
        <v>1</v>
      </c>
      <c r="T59" s="7">
        <v>1</v>
      </c>
      <c r="U59" s="7">
        <v>1</v>
      </c>
      <c r="V59" s="7">
        <v>1</v>
      </c>
      <c r="W59" s="7">
        <v>1</v>
      </c>
      <c r="X59" s="7">
        <v>1</v>
      </c>
    </row>
    <row r="60" spans="1:24" s="23" customFormat="1" ht="25.3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8" t="s">
        <v>47</v>
      </c>
      <c r="Q60" s="4" t="s">
        <v>42</v>
      </c>
      <c r="R60" s="7">
        <v>1</v>
      </c>
      <c r="S60" s="7">
        <v>1</v>
      </c>
      <c r="T60" s="7">
        <v>1</v>
      </c>
      <c r="U60" s="7">
        <v>1</v>
      </c>
      <c r="V60" s="7">
        <v>1</v>
      </c>
      <c r="W60" s="7">
        <v>1</v>
      </c>
      <c r="X60" s="7">
        <v>1</v>
      </c>
    </row>
    <row r="61" spans="1:24" s="23" customFormat="1" ht="25.3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8" t="s">
        <v>43</v>
      </c>
      <c r="Q61" s="4" t="s">
        <v>42</v>
      </c>
      <c r="R61" s="7">
        <v>1</v>
      </c>
      <c r="S61" s="7">
        <v>1</v>
      </c>
      <c r="T61" s="7">
        <v>1</v>
      </c>
      <c r="U61" s="7">
        <v>1</v>
      </c>
      <c r="V61" s="7">
        <v>1</v>
      </c>
      <c r="W61" s="7">
        <v>1</v>
      </c>
      <c r="X61" s="7">
        <v>1</v>
      </c>
    </row>
    <row r="62" spans="1:24" s="23" customFormat="1" ht="42" customHeight="1" x14ac:dyDescent="0.25">
      <c r="A62" s="26">
        <v>1</v>
      </c>
      <c r="B62" s="26">
        <v>5</v>
      </c>
      <c r="C62" s="26">
        <v>0</v>
      </c>
      <c r="D62" s="26">
        <v>4</v>
      </c>
      <c r="E62" s="26">
        <v>0</v>
      </c>
      <c r="F62" s="26">
        <v>2</v>
      </c>
      <c r="G62" s="26">
        <v>99999</v>
      </c>
      <c r="H62" s="27" t="s">
        <v>76</v>
      </c>
      <c r="I62" s="27" t="s">
        <v>78</v>
      </c>
      <c r="J62" s="27" t="s">
        <v>82</v>
      </c>
      <c r="K62" s="26">
        <v>0</v>
      </c>
      <c r="L62" s="26">
        <v>1</v>
      </c>
      <c r="M62" s="26">
        <v>4</v>
      </c>
      <c r="N62" s="26">
        <v>1540299999</v>
      </c>
      <c r="O62" s="26"/>
      <c r="P62" s="39" t="s">
        <v>55</v>
      </c>
      <c r="Q62" s="40" t="s">
        <v>1</v>
      </c>
      <c r="R62" s="31">
        <v>50</v>
      </c>
      <c r="S62" s="31">
        <v>50</v>
      </c>
      <c r="T62" s="31">
        <v>50</v>
      </c>
      <c r="U62" s="31">
        <v>50</v>
      </c>
      <c r="V62" s="31">
        <v>50</v>
      </c>
      <c r="W62" s="31">
        <v>50</v>
      </c>
      <c r="X62" s="31">
        <v>50</v>
      </c>
    </row>
    <row r="63" spans="1:24" s="23" customFormat="1" ht="25.35" customHeight="1" x14ac:dyDescent="0.25">
      <c r="A63" s="26"/>
      <c r="B63" s="26"/>
      <c r="C63" s="26"/>
      <c r="D63" s="26"/>
      <c r="E63" s="26"/>
      <c r="F63" s="26" t="s">
        <v>57</v>
      </c>
      <c r="G63" s="26"/>
      <c r="H63" s="26"/>
      <c r="I63" s="26"/>
      <c r="J63" s="26"/>
      <c r="K63" s="26"/>
      <c r="L63" s="26"/>
      <c r="M63" s="26"/>
      <c r="N63" s="26"/>
      <c r="O63" s="26"/>
      <c r="P63" s="8" t="s">
        <v>56</v>
      </c>
      <c r="Q63" s="4" t="s">
        <v>3</v>
      </c>
      <c r="R63" s="6">
        <v>1</v>
      </c>
      <c r="S63" s="6">
        <v>1</v>
      </c>
      <c r="T63" s="6">
        <v>1</v>
      </c>
      <c r="U63" s="6">
        <v>1</v>
      </c>
      <c r="V63" s="6">
        <v>1</v>
      </c>
      <c r="W63" s="6">
        <v>1</v>
      </c>
      <c r="X63" s="6">
        <v>1</v>
      </c>
    </row>
    <row r="65" spans="2:24" s="11" customFormat="1" ht="46.5" hidden="1" customHeight="1" x14ac:dyDescent="0.3">
      <c r="B65" s="52" t="s">
        <v>32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</row>
    <row r="66" spans="2:24" s="11" customFormat="1" ht="24" hidden="1" x14ac:dyDescent="0.3">
      <c r="B66" s="54" t="s">
        <v>33</v>
      </c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 spans="2:24" s="11" customFormat="1" x14ac:dyDescent="0.3">
      <c r="X67" s="41"/>
    </row>
  </sheetData>
  <mergeCells count="32">
    <mergeCell ref="B15:X15"/>
    <mergeCell ref="Q1:X1"/>
    <mergeCell ref="Q2:X2"/>
    <mergeCell ref="Q3:X3"/>
    <mergeCell ref="A5:X5"/>
    <mergeCell ref="A6:X6"/>
    <mergeCell ref="A7:X7"/>
    <mergeCell ref="A9:X9"/>
    <mergeCell ref="B11:L11"/>
    <mergeCell ref="B12:X12"/>
    <mergeCell ref="B13:X13"/>
    <mergeCell ref="B14:X14"/>
    <mergeCell ref="B16:X16"/>
    <mergeCell ref="B17:X17"/>
    <mergeCell ref="B18:X18"/>
    <mergeCell ref="A20:J20"/>
    <mergeCell ref="K20:N20"/>
    <mergeCell ref="O20:O22"/>
    <mergeCell ref="P20:P22"/>
    <mergeCell ref="Q20:Q22"/>
    <mergeCell ref="R20:R22"/>
    <mergeCell ref="S20:X21"/>
    <mergeCell ref="K21:M22"/>
    <mergeCell ref="N21:N22"/>
    <mergeCell ref="B65:X65"/>
    <mergeCell ref="B66:X66"/>
    <mergeCell ref="A21:B22"/>
    <mergeCell ref="C21:C22"/>
    <mergeCell ref="D21:D22"/>
    <mergeCell ref="E21:F22"/>
    <mergeCell ref="G21:G22"/>
    <mergeCell ref="H21:J22"/>
  </mergeCells>
  <pageMargins left="0.78740157480314965" right="0.39370078740157483" top="0.15748031496062992" bottom="0.35433070866141736" header="0" footer="0"/>
  <pageSetup paperSize="9" scale="3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16,06,25</vt:lpstr>
      <vt:lpstr>'16,06,25'!Область_печати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Евгений В. Чижов</cp:lastModifiedBy>
  <cp:lastPrinted>2025-06-17T09:47:53Z</cp:lastPrinted>
  <dcterms:created xsi:type="dcterms:W3CDTF">2018-10-15T09:37:28Z</dcterms:created>
  <dcterms:modified xsi:type="dcterms:W3CDTF">2025-07-30T09:00:03Z</dcterms:modified>
</cp:coreProperties>
</file>